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60" windowWidth="15480" windowHeight="11640" activeTab="0"/>
  </bookViews>
  <sheets>
    <sheet name="Liste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<sst xmlns="http://schemas.openxmlformats.org/spreadsheetml/2006/main" count="95" uniqueCount="54">
  <si>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>aparté</t>
  </si>
  <si>
    <t>leitmotiv</t>
  </si>
  <si>
    <t>interview</t>
  </si>
  <si>
    <t>apocalypse</t>
  </si>
  <si>
    <t>entracte</t>
  </si>
  <si>
    <t>drachme</t>
  </si>
  <si>
    <t>tagine ou tajine</t>
  </si>
  <si>
    <t>goulash</t>
  </si>
  <si>
    <t>thermos</t>
  </si>
  <si>
    <t>clope</t>
  </si>
  <si>
    <t>planisphère</t>
  </si>
  <si>
    <t>oasis</t>
  </si>
  <si>
    <t>alvéole</t>
  </si>
  <si>
    <t>antre</t>
  </si>
  <si>
    <t>épître</t>
  </si>
  <si>
    <t>épigramme</t>
  </si>
  <si>
    <t>écritoire</t>
  </si>
  <si>
    <t>équivoque</t>
  </si>
  <si>
    <t>alcôve</t>
  </si>
  <si>
    <t>orgue</t>
  </si>
  <si>
    <t>chrysanthème</t>
  </si>
  <si>
    <t>tentacule</t>
  </si>
  <si>
    <t>testicule</t>
  </si>
  <si>
    <t>armistice</t>
  </si>
  <si>
    <t>obélisque</t>
  </si>
  <si>
    <t>anagramme</t>
  </si>
  <si>
    <t>tubercule</t>
  </si>
  <si>
    <t>interstice</t>
  </si>
  <si>
    <t>hémisphère</t>
  </si>
  <si>
    <t>faste(s)</t>
  </si>
  <si>
    <t>M</t>
  </si>
  <si>
    <t>F</t>
  </si>
  <si>
    <t>délices</t>
  </si>
  <si>
    <t>Nom</t>
  </si>
  <si>
    <t>ambage</t>
  </si>
  <si>
    <t>mes amours</t>
  </si>
  <si>
    <t>apogée</t>
  </si>
  <si>
    <t>déboire</t>
  </si>
  <si>
    <t>effluve</t>
  </si>
  <si>
    <t>éloge</t>
  </si>
  <si>
    <t>intervalle</t>
  </si>
  <si>
    <t>séquelles</t>
  </si>
  <si>
    <t>sur 40</t>
  </si>
  <si>
    <t>Réponse</t>
  </si>
  <si>
    <t>les soldes</t>
  </si>
  <si>
    <t xml:space="preserve">M     F   </t>
  </si>
  <si>
    <t>Ton score</t>
  </si>
  <si>
    <t>TEST SUR LE GENRE DES NOMS (Masculin / Féminin)</t>
  </si>
  <si>
    <t xml:space="preserve">ne sont affichés </t>
  </si>
  <si>
    <t xml:space="preserve">que si tu réponds </t>
  </si>
  <si>
    <t xml:space="preserve">entièrement </t>
  </si>
  <si>
    <t>aux 40 questions.</t>
  </si>
  <si>
    <t xml:space="preserve">Le score </t>
  </si>
  <si>
    <t xml:space="preserve">et les réponses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</si>
</sst>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24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0" fillId="4" borderId="0" xfId="0" applyFill="1" applyAlignment="1">
      <alignment horizontal="centerContinuous" vertical="center"/>
    </xf>
    <xf numFmtId="0" fontId="21" fillId="4" borderId="0" xfId="0" applyFont="1" applyFill="1" applyAlignment="1">
      <alignment horizontal="centerContinuous" vertical="center"/>
    </xf>
    <xf numFmtId="0" fontId="22" fillId="4" borderId="0" xfId="0" applyFont="1" applyFill="1" applyAlignment="1">
      <alignment horizontal="centerContinuous" vertical="center"/>
    </xf>
    <xf numFmtId="0" fontId="0" fillId="4" borderId="0" xfId="0" applyFill="1" applyAlignment="1">
      <alignment vertical="center"/>
    </xf>
    <xf numFmtId="0" fontId="20" fillId="4" borderId="0" xfId="0" applyFont="1" applyFill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20" fillId="4" borderId="0" xfId="0" applyFont="1" applyFill="1" applyAlignment="1">
      <alignment horizontal="centerContinuous" vertical="center"/>
    </xf>
    <xf numFmtId="0" fontId="19" fillId="4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/>
        <i val="0"/>
        <color indexed="10"/>
      </font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eNoms"/>
  <dimension ref="A1:U23"/>
  <sheetViews>
    <sheetView showGridLines="0" showRowColHeaders="0" tabSelected="1" zoomScale="80" zoomScaleNormal="80" workbookViewId="0" topLeftCell="A1">
      <pane ySplit="2" topLeftCell="BM3" activePane="bottomLeft" state="frozen"/>
      <selection pane="topLeft" activeCell="A1" sqref="A1"/>
      <selection pane="bottomLeft" activeCell="T4" sqref="T4"/>
    </sheetView>
  </sheetViews>
  <sheetFormatPr defaultColWidth="11.421875" defaultRowHeight="22.5" customHeight="1"/>
  <cols>
    <col min="1" max="1" width="2.57421875" style="0" customWidth="1"/>
    <col min="2" max="2" width="17.7109375" style="0" customWidth="1"/>
    <col min="3" max="3" width="9.57421875" style="0" customWidth="1"/>
    <col min="4" max="7" width="4.7109375" style="0" hidden="1" customWidth="1"/>
    <col min="8" max="8" width="0.42578125" style="0" customWidth="1"/>
    <col min="9" max="9" width="40.7109375" style="0" customWidth="1"/>
    <col min="10" max="10" width="2.57421875" style="0" customWidth="1"/>
    <col min="11" max="11" width="17.7109375" style="0" customWidth="1"/>
    <col min="12" max="12" width="9.57421875" style="0" customWidth="1"/>
    <col min="13" max="16" width="4.7109375" style="0" hidden="1" customWidth="1"/>
    <col min="17" max="17" width="0.42578125" style="0" customWidth="1"/>
    <col min="18" max="18" width="40.7109375" style="0" customWidth="1"/>
    <col min="19" max="19" width="4.7109375" style="0" customWidth="1"/>
    <col min="20" max="20" width="15.8515625" style="0" customWidth="1"/>
    <col min="21" max="21" width="4.7109375" style="0" customWidth="1"/>
  </cols>
  <sheetData>
    <row r="1" spans="1:21" ht="19.5" customHeight="1">
      <c r="A1" s="5"/>
      <c r="B1" s="7" t="s">
        <v>47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9"/>
      <c r="T1" s="8"/>
      <c r="U1" s="9"/>
    </row>
    <row r="2" spans="1:21" ht="19.5" customHeight="1">
      <c r="A2" s="9"/>
      <c r="B2" s="10" t="s">
        <v>33</v>
      </c>
      <c r="C2" s="10" t="s">
        <v>45</v>
      </c>
      <c r="D2" s="11"/>
      <c r="E2" s="11"/>
      <c r="F2" s="10"/>
      <c r="G2" s="10"/>
      <c r="H2" s="15" t="s">
        <v>43</v>
      </c>
      <c r="I2" s="15"/>
      <c r="J2" s="9"/>
      <c r="K2" s="10" t="s">
        <v>33</v>
      </c>
      <c r="L2" s="10" t="s">
        <v>45</v>
      </c>
      <c r="M2" s="11"/>
      <c r="N2" s="11"/>
      <c r="O2" s="10"/>
      <c r="P2" s="12"/>
      <c r="Q2" s="15" t="s">
        <v>43</v>
      </c>
      <c r="R2" s="15"/>
      <c r="S2" s="9"/>
      <c r="T2" s="8"/>
      <c r="U2" s="9"/>
    </row>
    <row r="3" spans="1:21" ht="22.5" customHeight="1">
      <c r="A3" s="8"/>
      <c r="B3" s="1" t="s">
        <v>18</v>
      </c>
      <c r="C3" s="2"/>
      <c r="D3" s="3">
        <f>IF(C3=1,"M",IF(C3=2,"F",1))</f>
        <v>1</v>
      </c>
      <c r="E3" s="3" t="s">
        <v>31</v>
      </c>
      <c r="F3" s="3">
        <f aca="true" t="shared" si="0" ref="F3:F22">IF($M$23=0,IF(D3=E3,1,0),0)</f>
        <v>0</v>
      </c>
      <c r="G3" s="4">
        <f aca="true" t="shared" si="1" ref="G3:G14">IF($M$23=0,IF(D3=E3,"vrai","FAUX"),"")</f>
      </c>
      <c r="H3" s="13">
        <f>G3</f>
      </c>
      <c r="I3" s="14"/>
      <c r="J3" s="8"/>
      <c r="K3" s="1" t="s">
        <v>17</v>
      </c>
      <c r="L3" s="2"/>
      <c r="M3" s="3">
        <f aca="true" t="shared" si="2" ref="M3:M22">IF(L3=1,"M",IF(L3=2,"F",1))</f>
        <v>1</v>
      </c>
      <c r="N3" s="3" t="s">
        <v>31</v>
      </c>
      <c r="O3" s="3">
        <f aca="true" t="shared" si="3" ref="O3:O22">IF($M$23=0,IF(M3=N3,1,0),0)</f>
        <v>0</v>
      </c>
      <c r="P3" s="4">
        <f aca="true" t="shared" si="4" ref="P3:P10">IF($M$23=0,IF(M3=N3,"vrai","FAUX"),"")</f>
      </c>
      <c r="Q3" s="13">
        <f aca="true" t="shared" si="5" ref="Q3:Q11">P3</f>
      </c>
      <c r="R3" s="14"/>
      <c r="S3" s="8"/>
      <c r="T3" s="10" t="s">
        <v>46</v>
      </c>
      <c r="U3" s="8"/>
    </row>
    <row r="4" spans="1:21" ht="22.5" customHeight="1">
      <c r="A4" s="8"/>
      <c r="B4" s="1" t="s">
        <v>12</v>
      </c>
      <c r="C4" s="2"/>
      <c r="D4" s="3">
        <f aca="true" t="shared" si="6" ref="D4:D15">IF(C4=1,"M",IF(C4=2,"F",1))</f>
        <v>1</v>
      </c>
      <c r="E4" s="3" t="s">
        <v>30</v>
      </c>
      <c r="F4" s="3">
        <f t="shared" si="0"/>
        <v>0</v>
      </c>
      <c r="G4" s="4">
        <f t="shared" si="1"/>
      </c>
      <c r="H4" s="13">
        <f aca="true" t="shared" si="7" ref="H4:H16">G4</f>
      </c>
      <c r="I4" s="14"/>
      <c r="J4" s="8"/>
      <c r="K4" s="1" t="s">
        <v>29</v>
      </c>
      <c r="L4" s="2"/>
      <c r="M4" s="3">
        <f t="shared" si="2"/>
        <v>1</v>
      </c>
      <c r="N4" s="3" t="s">
        <v>30</v>
      </c>
      <c r="O4" s="3">
        <f t="shared" si="3"/>
        <v>0</v>
      </c>
      <c r="P4" s="4">
        <f t="shared" si="4"/>
      </c>
      <c r="Q4" s="13">
        <f t="shared" si="5"/>
      </c>
      <c r="R4" s="14"/>
      <c r="S4" s="8"/>
      <c r="T4" s="10">
        <f>O23</f>
        <v>0</v>
      </c>
      <c r="U4" s="8"/>
    </row>
    <row r="5" spans="1:21" ht="22.5" customHeight="1">
      <c r="A5" s="8"/>
      <c r="B5" s="1" t="s">
        <v>34</v>
      </c>
      <c r="C5" s="2"/>
      <c r="D5" s="3">
        <f t="shared" si="6"/>
        <v>1</v>
      </c>
      <c r="E5" s="3" t="s">
        <v>31</v>
      </c>
      <c r="F5" s="3">
        <f t="shared" si="0"/>
        <v>0</v>
      </c>
      <c r="G5" s="4">
        <f t="shared" si="1"/>
      </c>
      <c r="H5" s="13">
        <f t="shared" si="7"/>
      </c>
      <c r="I5" s="14"/>
      <c r="J5" s="8"/>
      <c r="K5" s="1" t="s">
        <v>7</v>
      </c>
      <c r="L5" s="2"/>
      <c r="M5" s="3">
        <f t="shared" si="2"/>
        <v>1</v>
      </c>
      <c r="N5" s="3" t="s">
        <v>30</v>
      </c>
      <c r="O5" s="3">
        <f t="shared" si="3"/>
        <v>0</v>
      </c>
      <c r="P5" s="4">
        <f t="shared" si="4"/>
      </c>
      <c r="Q5" s="13">
        <f t="shared" si="5"/>
      </c>
      <c r="R5" s="14"/>
      <c r="S5" s="8"/>
      <c r="T5" s="10" t="s">
        <v>42</v>
      </c>
      <c r="U5" s="8"/>
    </row>
    <row r="6" spans="1:21" ht="22.5" customHeight="1">
      <c r="A6" s="8"/>
      <c r="B6" s="1" t="s">
        <v>25</v>
      </c>
      <c r="C6" s="2"/>
      <c r="D6" s="3">
        <f t="shared" si="6"/>
        <v>1</v>
      </c>
      <c r="E6" s="3" t="s">
        <v>31</v>
      </c>
      <c r="F6" s="3">
        <f t="shared" si="0"/>
        <v>0</v>
      </c>
      <c r="G6" s="4">
        <f t="shared" si="1"/>
      </c>
      <c r="H6" s="13">
        <f t="shared" si="7"/>
      </c>
      <c r="I6" s="14"/>
      <c r="J6" s="8"/>
      <c r="K6" s="1" t="s">
        <v>28</v>
      </c>
      <c r="L6" s="2"/>
      <c r="M6" s="3">
        <f t="shared" si="2"/>
        <v>1</v>
      </c>
      <c r="N6" s="3" t="s">
        <v>30</v>
      </c>
      <c r="O6" s="3">
        <f t="shared" si="3"/>
        <v>0</v>
      </c>
      <c r="P6" s="4">
        <f t="shared" si="4"/>
      </c>
      <c r="Q6" s="13">
        <f t="shared" si="5"/>
      </c>
      <c r="R6" s="14"/>
      <c r="S6" s="8"/>
      <c r="T6" s="6" t="s">
        <v>52</v>
      </c>
      <c r="U6" s="8"/>
    </row>
    <row r="7" spans="1:21" ht="22.5" customHeight="1">
      <c r="A7" s="8"/>
      <c r="B7" s="1" t="s">
        <v>13</v>
      </c>
      <c r="C7" s="2"/>
      <c r="D7" s="3">
        <f t="shared" si="6"/>
        <v>1</v>
      </c>
      <c r="E7" s="3" t="s">
        <v>30</v>
      </c>
      <c r="F7" s="3">
        <f t="shared" si="0"/>
        <v>0</v>
      </c>
      <c r="G7" s="4">
        <f t="shared" si="1"/>
      </c>
      <c r="H7" s="13">
        <f t="shared" si="7"/>
      </c>
      <c r="I7" s="14"/>
      <c r="J7" s="8"/>
      <c r="K7" s="1" t="s">
        <v>27</v>
      </c>
      <c r="L7" s="2"/>
      <c r="M7" s="3">
        <f t="shared" si="2"/>
        <v>1</v>
      </c>
      <c r="N7" s="3" t="s">
        <v>30</v>
      </c>
      <c r="O7" s="3">
        <f t="shared" si="3"/>
        <v>0</v>
      </c>
      <c r="P7" s="4">
        <f t="shared" si="4"/>
      </c>
      <c r="Q7" s="13">
        <f t="shared" si="5"/>
      </c>
      <c r="R7" s="14"/>
      <c r="S7" s="8"/>
      <c r="T7" s="6" t="s">
        <v>53</v>
      </c>
      <c r="U7" s="8"/>
    </row>
    <row r="8" spans="1:21" ht="22.5" customHeight="1">
      <c r="A8" s="8"/>
      <c r="B8" s="1" t="s">
        <v>0</v>
      </c>
      <c r="C8" s="2"/>
      <c r="D8" s="3">
        <f t="shared" si="6"/>
        <v>1</v>
      </c>
      <c r="E8" s="3" t="s">
        <v>30</v>
      </c>
      <c r="F8" s="3">
        <f t="shared" si="0"/>
        <v>0</v>
      </c>
      <c r="G8" s="4">
        <f t="shared" si="1"/>
      </c>
      <c r="H8" s="13">
        <f t="shared" si="7"/>
      </c>
      <c r="I8" s="14"/>
      <c r="J8" s="8"/>
      <c r="K8" s="1" t="s">
        <v>40</v>
      </c>
      <c r="L8" s="2"/>
      <c r="M8" s="3">
        <f t="shared" si="2"/>
        <v>1</v>
      </c>
      <c r="N8" s="3" t="s">
        <v>30</v>
      </c>
      <c r="O8" s="3">
        <f t="shared" si="3"/>
        <v>0</v>
      </c>
      <c r="P8" s="4">
        <f t="shared" si="4"/>
      </c>
      <c r="Q8" s="13">
        <f t="shared" si="5"/>
      </c>
      <c r="R8" s="14"/>
      <c r="S8" s="8"/>
      <c r="T8" s="6" t="s">
        <v>48</v>
      </c>
      <c r="U8" s="8"/>
    </row>
    <row r="9" spans="1:21" ht="22.5" customHeight="1">
      <c r="A9" s="8"/>
      <c r="B9" s="1" t="s">
        <v>3</v>
      </c>
      <c r="C9" s="2"/>
      <c r="D9" s="3">
        <f t="shared" si="6"/>
        <v>1</v>
      </c>
      <c r="E9" s="3" t="s">
        <v>31</v>
      </c>
      <c r="F9" s="3">
        <f t="shared" si="0"/>
        <v>0</v>
      </c>
      <c r="G9" s="4">
        <f t="shared" si="1"/>
      </c>
      <c r="H9" s="13">
        <f t="shared" si="7"/>
      </c>
      <c r="I9" s="14"/>
      <c r="J9" s="8"/>
      <c r="K9" s="1" t="s">
        <v>2</v>
      </c>
      <c r="L9" s="2"/>
      <c r="M9" s="3">
        <f t="shared" si="2"/>
        <v>1</v>
      </c>
      <c r="N9" s="3" t="s">
        <v>31</v>
      </c>
      <c r="O9" s="3">
        <f t="shared" si="3"/>
        <v>0</v>
      </c>
      <c r="P9" s="4">
        <f t="shared" si="4"/>
      </c>
      <c r="Q9" s="13">
        <f t="shared" si="5"/>
      </c>
      <c r="R9" s="14"/>
      <c r="S9" s="8"/>
      <c r="T9" s="6" t="s">
        <v>49</v>
      </c>
      <c r="U9" s="8"/>
    </row>
    <row r="10" spans="1:21" ht="22.5" customHeight="1">
      <c r="A10" s="8"/>
      <c r="B10" s="1" t="s">
        <v>36</v>
      </c>
      <c r="C10" s="2"/>
      <c r="D10" s="3">
        <f t="shared" si="6"/>
        <v>1</v>
      </c>
      <c r="E10" s="3" t="s">
        <v>30</v>
      </c>
      <c r="F10" s="3">
        <f t="shared" si="0"/>
        <v>0</v>
      </c>
      <c r="G10" s="4">
        <f t="shared" si="1"/>
      </c>
      <c r="H10" s="13">
        <f t="shared" si="7"/>
      </c>
      <c r="I10" s="14"/>
      <c r="J10" s="8"/>
      <c r="K10" s="1" t="s">
        <v>1</v>
      </c>
      <c r="L10" s="2"/>
      <c r="M10" s="3">
        <f t="shared" si="2"/>
        <v>1</v>
      </c>
      <c r="N10" s="3" t="s">
        <v>30</v>
      </c>
      <c r="O10" s="3">
        <f t="shared" si="3"/>
        <v>0</v>
      </c>
      <c r="P10" s="4">
        <f t="shared" si="4"/>
      </c>
      <c r="Q10" s="13">
        <f t="shared" si="5"/>
      </c>
      <c r="R10" s="14"/>
      <c r="S10" s="8"/>
      <c r="T10" s="6" t="s">
        <v>50</v>
      </c>
      <c r="U10" s="8"/>
    </row>
    <row r="11" spans="1:21" ht="22.5" customHeight="1">
      <c r="A11" s="8"/>
      <c r="B11" s="1" t="s">
        <v>23</v>
      </c>
      <c r="C11" s="2"/>
      <c r="D11" s="3">
        <f t="shared" si="6"/>
        <v>1</v>
      </c>
      <c r="E11" s="3" t="s">
        <v>30</v>
      </c>
      <c r="F11" s="3">
        <f t="shared" si="0"/>
        <v>0</v>
      </c>
      <c r="G11" s="4">
        <f t="shared" si="1"/>
      </c>
      <c r="H11" s="13">
        <f t="shared" si="7"/>
      </c>
      <c r="I11" s="14"/>
      <c r="J11" s="8"/>
      <c r="K11" s="1" t="s">
        <v>44</v>
      </c>
      <c r="L11" s="2"/>
      <c r="M11" s="3">
        <f t="shared" si="2"/>
        <v>1</v>
      </c>
      <c r="N11" s="3" t="s">
        <v>30</v>
      </c>
      <c r="O11" s="3">
        <f t="shared" si="3"/>
        <v>0</v>
      </c>
      <c r="P11" s="4">
        <f>IF($M$23=0,IF(M11=N11,"vrai","FAUX - tu confonds avec la solde du soldat"),"")</f>
      </c>
      <c r="Q11" s="13">
        <f t="shared" si="5"/>
      </c>
      <c r="R11" s="14"/>
      <c r="S11" s="8"/>
      <c r="T11" s="6" t="s">
        <v>51</v>
      </c>
      <c r="U11" s="8"/>
    </row>
    <row r="12" spans="1:21" ht="22.5" customHeight="1">
      <c r="A12" s="8"/>
      <c r="B12" s="1" t="s">
        <v>20</v>
      </c>
      <c r="C12" s="2"/>
      <c r="D12" s="3">
        <f t="shared" si="6"/>
        <v>1</v>
      </c>
      <c r="E12" s="3" t="s">
        <v>30</v>
      </c>
      <c r="F12" s="3">
        <f t="shared" si="0"/>
        <v>0</v>
      </c>
      <c r="G12" s="4">
        <f t="shared" si="1"/>
      </c>
      <c r="H12" s="13">
        <f t="shared" si="7"/>
      </c>
      <c r="I12" s="14"/>
      <c r="J12" s="8"/>
      <c r="K12" s="1" t="s">
        <v>35</v>
      </c>
      <c r="L12" s="2"/>
      <c r="M12" s="3">
        <f t="shared" si="2"/>
        <v>1</v>
      </c>
      <c r="N12" s="3" t="s">
        <v>31</v>
      </c>
      <c r="O12" s="3">
        <f t="shared" si="3"/>
        <v>0</v>
      </c>
      <c r="P12" s="4">
        <f>IF($M$23=0,IF(M12=N12,"vrai","FAUX - M au singulier mais F au pluriel"),"")</f>
      </c>
      <c r="Q12" s="13">
        <f aca="true" t="shared" si="8" ref="Q12:Q22">P12</f>
      </c>
      <c r="R12" s="14"/>
      <c r="S12" s="8"/>
      <c r="T12" s="8"/>
      <c r="U12" s="8"/>
    </row>
    <row r="13" spans="1:21" ht="22.5" customHeight="1">
      <c r="A13" s="8"/>
      <c r="B13" s="1" t="s">
        <v>9</v>
      </c>
      <c r="C13" s="2"/>
      <c r="D13" s="3">
        <f t="shared" si="6"/>
        <v>1</v>
      </c>
      <c r="E13" s="3" t="s">
        <v>30</v>
      </c>
      <c r="F13" s="3">
        <f t="shared" si="0"/>
        <v>0</v>
      </c>
      <c r="G13" s="4">
        <f t="shared" si="1"/>
      </c>
      <c r="H13" s="13">
        <f t="shared" si="7"/>
      </c>
      <c r="I13" s="14"/>
      <c r="J13" s="8"/>
      <c r="K13" s="1" t="s">
        <v>11</v>
      </c>
      <c r="L13" s="2"/>
      <c r="M13" s="3">
        <f t="shared" si="2"/>
        <v>1</v>
      </c>
      <c r="N13" s="3" t="s">
        <v>31</v>
      </c>
      <c r="O13" s="3">
        <f t="shared" si="3"/>
        <v>0</v>
      </c>
      <c r="P13" s="4">
        <f>IF($M$23=0,IF(M13=N13,"vrai","FAUX"),"")</f>
      </c>
      <c r="Q13" s="13">
        <f t="shared" si="8"/>
      </c>
      <c r="R13" s="14"/>
      <c r="S13" s="8"/>
      <c r="T13" s="8"/>
      <c r="U13" s="8"/>
    </row>
    <row r="14" spans="1:21" ht="22.5" customHeight="1">
      <c r="A14" s="8"/>
      <c r="B14" s="1" t="s">
        <v>37</v>
      </c>
      <c r="C14" s="2"/>
      <c r="D14" s="3">
        <f t="shared" si="6"/>
        <v>1</v>
      </c>
      <c r="E14" s="3" t="s">
        <v>30</v>
      </c>
      <c r="F14" s="3">
        <f t="shared" si="0"/>
        <v>0</v>
      </c>
      <c r="G14" s="4">
        <f t="shared" si="1"/>
      </c>
      <c r="H14" s="13">
        <f t="shared" si="7"/>
      </c>
      <c r="I14" s="14"/>
      <c r="J14" s="8"/>
      <c r="K14" s="1" t="s">
        <v>24</v>
      </c>
      <c r="L14" s="2"/>
      <c r="M14" s="3">
        <f t="shared" si="2"/>
        <v>1</v>
      </c>
      <c r="N14" s="3" t="s">
        <v>30</v>
      </c>
      <c r="O14" s="3">
        <f t="shared" si="3"/>
        <v>0</v>
      </c>
      <c r="P14" s="4">
        <f>IF($M$23=0,IF(M14=N14,"vrai","FAUX"),"")</f>
      </c>
      <c r="Q14" s="13">
        <f t="shared" si="8"/>
      </c>
      <c r="R14" s="14"/>
      <c r="S14" s="8"/>
      <c r="T14" s="8"/>
      <c r="U14" s="8"/>
    </row>
    <row r="15" spans="1:21" ht="22.5" customHeight="1">
      <c r="A15" s="8"/>
      <c r="B15" s="1" t="s">
        <v>32</v>
      </c>
      <c r="C15" s="2"/>
      <c r="D15" s="3">
        <f t="shared" si="6"/>
        <v>1</v>
      </c>
      <c r="E15" s="3" t="s">
        <v>31</v>
      </c>
      <c r="F15" s="3">
        <f t="shared" si="0"/>
        <v>0</v>
      </c>
      <c r="G15" s="4">
        <f>IF($M$23=0,IF(D15=E15,"vrai","FAUX - M au singulier mais F au pluriel"),"")</f>
      </c>
      <c r="H15" s="13">
        <f t="shared" si="7"/>
      </c>
      <c r="I15" s="14"/>
      <c r="J15" s="8"/>
      <c r="K15" s="1" t="s">
        <v>19</v>
      </c>
      <c r="L15" s="2"/>
      <c r="M15" s="3">
        <f t="shared" si="2"/>
        <v>1</v>
      </c>
      <c r="N15" s="3" t="s">
        <v>30</v>
      </c>
      <c r="O15" s="3">
        <f t="shared" si="3"/>
        <v>0</v>
      </c>
      <c r="P15" s="4">
        <f>IF($M$23=0,IF(M15=N15,"vrai","FAUX - M au singulier mais F au pluriel"),"")</f>
      </c>
      <c r="Q15" s="13">
        <f t="shared" si="8"/>
      </c>
      <c r="R15" s="14"/>
      <c r="S15" s="8"/>
      <c r="T15" s="8"/>
      <c r="U15" s="8"/>
    </row>
    <row r="16" spans="1:21" ht="22.5" customHeight="1">
      <c r="A16" s="8"/>
      <c r="B16" s="1" t="s">
        <v>5</v>
      </c>
      <c r="C16" s="2"/>
      <c r="D16" s="3">
        <f aca="true" t="shared" si="9" ref="D16:D22">IF(C16=1,"M",IF(C16=2,"F",1))</f>
        <v>1</v>
      </c>
      <c r="E16" s="3" t="s">
        <v>31</v>
      </c>
      <c r="F16" s="3">
        <f t="shared" si="0"/>
        <v>0</v>
      </c>
      <c r="G16" s="4">
        <f aca="true" t="shared" si="10" ref="G16:G22">IF($M$23=0,IF(D16=E16,"vrai","FAUX"),"")</f>
      </c>
      <c r="H16" s="13">
        <f t="shared" si="7"/>
      </c>
      <c r="I16" s="14"/>
      <c r="J16" s="8"/>
      <c r="K16" s="1" t="s">
        <v>10</v>
      </c>
      <c r="L16" s="2"/>
      <c r="M16" s="3">
        <f t="shared" si="2"/>
        <v>1</v>
      </c>
      <c r="N16" s="3" t="s">
        <v>30</v>
      </c>
      <c r="O16" s="3">
        <f t="shared" si="3"/>
        <v>0</v>
      </c>
      <c r="P16" s="4">
        <f aca="true" t="shared" si="11" ref="P16:P22">IF($M$23=0,IF(M16=N16,"vrai","FAUX"),"")</f>
      </c>
      <c r="Q16" s="13">
        <f t="shared" si="8"/>
      </c>
      <c r="R16" s="14"/>
      <c r="S16" s="8"/>
      <c r="T16" s="8"/>
      <c r="U16" s="8"/>
    </row>
    <row r="17" spans="1:21" ht="22.5" customHeight="1">
      <c r="A17" s="8"/>
      <c r="B17" s="1" t="s">
        <v>16</v>
      </c>
      <c r="C17" s="2"/>
      <c r="D17" s="3">
        <f t="shared" si="9"/>
        <v>1</v>
      </c>
      <c r="E17" s="3" t="s">
        <v>31</v>
      </c>
      <c r="F17" s="3">
        <f t="shared" si="0"/>
        <v>0</v>
      </c>
      <c r="G17" s="4">
        <f t="shared" si="10"/>
      </c>
      <c r="H17" s="13">
        <f aca="true" t="shared" si="12" ref="H17:H22">G17</f>
      </c>
      <c r="I17" s="14"/>
      <c r="J17" s="8"/>
      <c r="K17" s="1" t="s">
        <v>41</v>
      </c>
      <c r="L17" s="2"/>
      <c r="M17" s="3">
        <f t="shared" si="2"/>
        <v>1</v>
      </c>
      <c r="N17" s="3" t="s">
        <v>31</v>
      </c>
      <c r="O17" s="3">
        <f t="shared" si="3"/>
        <v>0</v>
      </c>
      <c r="P17" s="4">
        <f t="shared" si="11"/>
      </c>
      <c r="Q17" s="13">
        <f t="shared" si="8"/>
      </c>
      <c r="R17" s="14"/>
      <c r="S17" s="8"/>
      <c r="T17" s="8"/>
      <c r="U17" s="8"/>
    </row>
    <row r="18" spans="1:21" ht="22.5" customHeight="1">
      <c r="A18" s="8"/>
      <c r="B18" s="1" t="s">
        <v>38</v>
      </c>
      <c r="C18" s="2"/>
      <c r="D18" s="3">
        <f t="shared" si="9"/>
        <v>1</v>
      </c>
      <c r="E18" s="3" t="s">
        <v>30</v>
      </c>
      <c r="F18" s="3">
        <f t="shared" si="0"/>
        <v>0</v>
      </c>
      <c r="G18" s="4">
        <f t="shared" si="10"/>
      </c>
      <c r="H18" s="13">
        <f t="shared" si="12"/>
      </c>
      <c r="I18" s="14"/>
      <c r="J18" s="8"/>
      <c r="K18" s="1" t="s">
        <v>6</v>
      </c>
      <c r="L18" s="2"/>
      <c r="M18" s="3">
        <f t="shared" si="2"/>
        <v>1</v>
      </c>
      <c r="N18" s="3" t="s">
        <v>30</v>
      </c>
      <c r="O18" s="3">
        <f t="shared" si="3"/>
        <v>0</v>
      </c>
      <c r="P18" s="4">
        <f t="shared" si="11"/>
      </c>
      <c r="Q18" s="13">
        <f t="shared" si="8"/>
      </c>
      <c r="R18" s="14"/>
      <c r="S18" s="8"/>
      <c r="T18" s="8"/>
      <c r="U18" s="8"/>
    </row>
    <row r="19" spans="1:21" ht="22.5" customHeight="1">
      <c r="A19" s="8"/>
      <c r="B19" s="1" t="s">
        <v>39</v>
      </c>
      <c r="C19" s="2"/>
      <c r="D19" s="3">
        <f t="shared" si="9"/>
        <v>1</v>
      </c>
      <c r="E19" s="3" t="s">
        <v>30</v>
      </c>
      <c r="F19" s="3">
        <f t="shared" si="0"/>
        <v>0</v>
      </c>
      <c r="G19" s="4">
        <f t="shared" si="10"/>
      </c>
      <c r="H19" s="13">
        <f t="shared" si="12"/>
      </c>
      <c r="I19" s="14"/>
      <c r="J19" s="8"/>
      <c r="K19" s="1" t="s">
        <v>21</v>
      </c>
      <c r="L19" s="2"/>
      <c r="M19" s="3">
        <f t="shared" si="2"/>
        <v>1</v>
      </c>
      <c r="N19" s="3" t="s">
        <v>30</v>
      </c>
      <c r="O19" s="3">
        <f t="shared" si="3"/>
        <v>0</v>
      </c>
      <c r="P19" s="4">
        <f t="shared" si="11"/>
      </c>
      <c r="Q19" s="13">
        <f t="shared" si="8"/>
      </c>
      <c r="R19" s="14"/>
      <c r="S19" s="8"/>
      <c r="T19" s="8"/>
      <c r="U19" s="8"/>
    </row>
    <row r="20" spans="1:21" ht="22.5" customHeight="1">
      <c r="A20" s="8"/>
      <c r="B20" s="1" t="s">
        <v>4</v>
      </c>
      <c r="C20" s="2"/>
      <c r="D20" s="3">
        <f t="shared" si="9"/>
        <v>1</v>
      </c>
      <c r="E20" s="3" t="s">
        <v>30</v>
      </c>
      <c r="F20" s="3">
        <f t="shared" si="0"/>
        <v>0</v>
      </c>
      <c r="G20" s="4">
        <f t="shared" si="10"/>
      </c>
      <c r="H20" s="13">
        <f t="shared" si="12"/>
      </c>
      <c r="I20" s="14"/>
      <c r="J20" s="8"/>
      <c r="K20" s="1" t="s">
        <v>22</v>
      </c>
      <c r="L20" s="2"/>
      <c r="M20" s="3">
        <f t="shared" si="2"/>
        <v>1</v>
      </c>
      <c r="N20" s="3" t="s">
        <v>30</v>
      </c>
      <c r="O20" s="3">
        <f t="shared" si="3"/>
        <v>0</v>
      </c>
      <c r="P20" s="4">
        <f t="shared" si="11"/>
      </c>
      <c r="Q20" s="13">
        <f t="shared" si="8"/>
      </c>
      <c r="R20" s="14"/>
      <c r="S20" s="8"/>
      <c r="T20" s="8"/>
      <c r="U20" s="8"/>
    </row>
    <row r="21" spans="1:21" ht="22.5" customHeight="1">
      <c r="A21" s="8"/>
      <c r="B21" s="1" t="s">
        <v>15</v>
      </c>
      <c r="C21" s="2"/>
      <c r="D21" s="3">
        <f t="shared" si="9"/>
        <v>1</v>
      </c>
      <c r="E21" s="3" t="s">
        <v>31</v>
      </c>
      <c r="F21" s="3">
        <f t="shared" si="0"/>
        <v>0</v>
      </c>
      <c r="G21" s="4">
        <f t="shared" si="10"/>
      </c>
      <c r="H21" s="13">
        <f t="shared" si="12"/>
      </c>
      <c r="I21" s="14"/>
      <c r="J21" s="8"/>
      <c r="K21" s="1" t="s">
        <v>8</v>
      </c>
      <c r="L21" s="2"/>
      <c r="M21" s="3">
        <f t="shared" si="2"/>
        <v>1</v>
      </c>
      <c r="N21" s="3" t="s">
        <v>31</v>
      </c>
      <c r="O21" s="3">
        <f t="shared" si="3"/>
        <v>0</v>
      </c>
      <c r="P21" s="4">
        <f t="shared" si="11"/>
      </c>
      <c r="Q21" s="13">
        <f t="shared" si="8"/>
      </c>
      <c r="R21" s="14"/>
      <c r="S21" s="8"/>
      <c r="T21" s="8"/>
      <c r="U21" s="8"/>
    </row>
    <row r="22" spans="1:21" ht="22.5" customHeight="1">
      <c r="A22" s="8"/>
      <c r="B22" s="1" t="s">
        <v>14</v>
      </c>
      <c r="C22" s="2"/>
      <c r="D22" s="3">
        <f t="shared" si="9"/>
        <v>1</v>
      </c>
      <c r="E22" s="3" t="s">
        <v>31</v>
      </c>
      <c r="F22" s="3">
        <f t="shared" si="0"/>
        <v>0</v>
      </c>
      <c r="G22" s="4">
        <f t="shared" si="10"/>
      </c>
      <c r="H22" s="13">
        <f t="shared" si="12"/>
      </c>
      <c r="I22" s="14"/>
      <c r="J22" s="8"/>
      <c r="K22" s="1" t="s">
        <v>26</v>
      </c>
      <c r="L22" s="2"/>
      <c r="M22" s="3">
        <f t="shared" si="2"/>
        <v>1</v>
      </c>
      <c r="N22" s="3" t="s">
        <v>30</v>
      </c>
      <c r="O22" s="3">
        <f t="shared" si="3"/>
        <v>0</v>
      </c>
      <c r="P22" s="4">
        <f t="shared" si="11"/>
      </c>
      <c r="Q22" s="13">
        <f t="shared" si="8"/>
      </c>
      <c r="R22" s="14"/>
      <c r="S22" s="8"/>
      <c r="T22" s="8"/>
      <c r="U22" s="8"/>
    </row>
    <row r="23" spans="1:21" ht="22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>
        <f>SUM(D3:D16)+SUM(M3:M10)+SUM(M11:M22)</f>
        <v>34</v>
      </c>
      <c r="N23" s="16"/>
      <c r="O23" s="16">
        <f>SUM(F3:F16)+SUM(O3:O10)+SUM(O11:O22)</f>
        <v>0</v>
      </c>
      <c r="P23" s="8"/>
      <c r="Q23" s="8"/>
      <c r="R23" s="8"/>
      <c r="S23" s="8"/>
      <c r="T23" s="8"/>
      <c r="U23" s="8"/>
    </row>
  </sheetData>
  <sheetProtection selectLockedCells="1"/>
  <conditionalFormatting sqref="T4">
    <cfRule type="cellIs" priority="1" dxfId="1" operator="greaterThan" stopIfTrue="1">
      <formula>0</formula>
    </cfRule>
  </conditionalFormatting>
  <printOptions/>
  <pageMargins left="0.75" right="0.75" top="1" bottom="1" header="0.4921259845" footer="0.492125984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Wine</dc:creator>
  <cp:keywords/>
  <dc:description/>
  <cp:lastModifiedBy>Emmanuel Daireaux</cp:lastModifiedBy>
  <cp:lastPrinted>2006-04-17T14:15:10Z</cp:lastPrinted>
  <dcterms:created xsi:type="dcterms:W3CDTF">2006-04-17T13:27:48Z</dcterms:created>
  <dcterms:modified xsi:type="dcterms:W3CDTF">2009-05-14T12:25:47Z</dcterms:modified>
  <cp:category/>
  <cp:version/>
  <cp:contentType/>
  <cp:contentStatus/>
</cp:coreProperties>
</file>